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48" i="1"/>
  <c r="H20" i="1" l="1"/>
  <c r="H27" i="1"/>
  <c r="H16" i="1"/>
  <c r="H31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<sst xmlns="http://schemas.openxmlformats.org/spreadsheetml/2006/main" count="48" uniqueCount="28">
  <si>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</si>
  <si>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</si>
  <si>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</si>
  <si>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</si>
  <si>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</si>
  <si>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</si>
  <si>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</si>
  <si>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</si>
  <si>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</si>
  <si>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</si>
  <si>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</si>
  <si>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</si>
  <si>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</si>
  <si>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</si>
  <si>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</si>
  <si>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</si>
  <si>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</si>
  <si>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</si>
  <si>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</si>
  <si>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</si>
  <si>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</si>
  <si>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</si>
  <si>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</si>
  <si>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</si>
  <si>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</si>
  <si>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Dana:03.03.2020.</t>
  </si>
  <si>
    <t>Primljena i neutrošena participacija od 03.03.2020.</t>
  </si>
  <si>
    <t>Dana 03.03.2020.godine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</si>
</sst>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37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25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43893</v>
      </c>
      <c r="H12" s="23">
        <v>7447455.5499999998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43893</v>
      </c>
      <c r="H13" s="3">
        <f>H14+H25-H32-H42</f>
        <v>6981751.629999999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43893</v>
      </c>
      <c r="H14" s="4">
        <f>H15+H16+H17+H18+H19+H20+H21+H22+H23+H24</f>
        <v>6055717.3399999989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26">
        <f>1090000-1073023.88+1066750+1066750</f>
        <v>2150476.12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237759.49-28795.17+32806.01-32806.01+2126666.67+552345.45-552345.45+1446680.52+25419.58-25419.58-1279979.39+921614.95-157175.23-702465.81</f>
        <v>2564306.0299999993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2637250-148586.74+412951.41+12529.5+0.09-79963.24-18588.85-7620+16634.71+366375-30758.75+41650-3522-54374+3151.18-1034345.8+366375-8451.12-3568-79963.24+59789.47-3568+1461250-1323281.47+14030.27+3256-3697-28023.2-1905518.13-9127.9</f>
        <v>652285.18999999936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26</v>
      </c>
      <c r="C24" s="37"/>
      <c r="D24" s="37"/>
      <c r="E24" s="37"/>
      <c r="F24" s="38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+7350+3600+14300+4950+10550+7050+10800+6100+5550+16700</f>
        <v>688650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43893</v>
      </c>
      <c r="H25" s="4">
        <f>H26+H27+H28+H29+H30+H31</f>
        <v>926034.29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140000-131483.89+135083+135083</f>
        <v>278682.11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1758775.38-1036974.4+179666.67-200000-157432+359333.33-117850+9240-1200+359333.34-66400-52080-19092-481463.9-462769.9+111603+136666.66+136666.67-60000+189333.33+426</f>
        <v>585782.18000000005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26</v>
      </c>
      <c r="C31" s="37"/>
      <c r="D31" s="37"/>
      <c r="E31" s="37"/>
      <c r="F31" s="38"/>
      <c r="G31" s="2"/>
      <c r="H31" s="10">
        <f>10141+10865+11176+5588+23800</f>
        <v>61570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43893</v>
      </c>
      <c r="H32" s="5">
        <f>SUM(H33:H41)</f>
        <v>0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0" t="s">
        <v>21</v>
      </c>
      <c r="C42" s="31"/>
      <c r="D42" s="31"/>
      <c r="E42" s="31"/>
      <c r="F42" s="32"/>
      <c r="G42" s="17">
        <v>43893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43893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</f>
        <v>465703.92000000027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"/>
      <c r="H49" s="3"/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7447455.5499999989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24:F24"/>
    <mergeCell ref="B23:F23"/>
    <mergeCell ref="B26:F26"/>
    <mergeCell ref="B18:F18"/>
    <mergeCell ref="B34:F34"/>
    <mergeCell ref="B31:F31"/>
    <mergeCell ref="B28:F28"/>
    <mergeCell ref="B25:F25"/>
    <mergeCell ref="B19:F19"/>
    <mergeCell ref="B20:F20"/>
    <mergeCell ref="B22:F22"/>
    <mergeCell ref="B21:F21"/>
    <mergeCell ref="B17:F17"/>
    <mergeCell ref="K11:O11"/>
    <mergeCell ref="B13:F13"/>
    <mergeCell ref="B12:F12"/>
    <mergeCell ref="B14:F14"/>
    <mergeCell ref="B11:F11"/>
    <mergeCell ref="B16:F16"/>
    <mergeCell ref="B15:F15"/>
    <mergeCell ref="C2:G2"/>
    <mergeCell ref="B4:D4"/>
    <mergeCell ref="B5:D5"/>
    <mergeCell ref="B6:D6"/>
    <mergeCell ref="B8:H8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29:F29"/>
    <mergeCell ref="B30:F30"/>
    <mergeCell ref="B37:F37"/>
    <mergeCell ref="B35:F35"/>
    <mergeCell ref="B36:F36"/>
    <mergeCell ref="B50:F50"/>
    <mergeCell ref="B42:F42"/>
    <mergeCell ref="B48:F48"/>
    <mergeCell ref="B45:F45"/>
    <mergeCell ref="B46:F46"/>
    <mergeCell ref="B47:F47"/>
    <mergeCell ref="B49:F4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2020-03-04T08:34:23Z</dcterms:modified>
</cp:coreProperties>
</file>